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25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Richard\Desktop\Bali tech\"/>
    </mc:Choice>
  </mc:AlternateContent>
  <xr:revisionPtr revIDLastSave="0" documentId="8_{55CD459C-6986-422C-B04C-0764BAF5C976}" xr6:coauthVersionLast="34" xr6:coauthVersionMax="34" xr10:uidLastSave="{00000000-0000-0000-0000-000000000000}"/>
  <bookViews>
    <workbookView xWindow="0" yWindow="0" windowWidth="19200" windowHeight="7100" tabRatio="500" xr2:uid="{00000000-000D-0000-FFFF-FFFF00000000}"/>
  </bookViews>
  <sheets>
    <sheet name="Sheet1" sheetId="1" r:id="rId1"/>
  </sheets>
  <calcPr calcId="179021" concurrentCalc="0"/>
  <extLst>
    <ext xmlns:xcalcf="http://schemas.microsoft.com/office/spreadsheetml/2018/calcfeatures" uri="{B58B0392-4F1F-4190-BB64-5DF3571DCE5F}">
      <xcalcf:calcFeatures>
        <xcalcf:feature name="microsoft.com:RD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11" i="1" l="1"/>
  <c r="C10" i="1"/>
  <c r="D2" i="1"/>
  <c r="D3" i="1"/>
  <c r="B4" i="1"/>
  <c r="D4" i="1"/>
  <c r="E2" i="1"/>
  <c r="C9" i="1"/>
  <c r="G2" i="1"/>
  <c r="F2" i="1"/>
</calcChain>
</file>

<file path=xl/sharedStrings.xml><?xml version="1.0" encoding="utf-8"?>
<sst xmlns="http://schemas.openxmlformats.org/spreadsheetml/2006/main" count="17" uniqueCount="17">
  <si>
    <t>Oxygen</t>
  </si>
  <si>
    <t>Helium</t>
  </si>
  <si>
    <t>Nitrogen</t>
  </si>
  <si>
    <t>Percentage</t>
  </si>
  <si>
    <t>1 ATA Density</t>
  </si>
  <si>
    <t>Planned ATA</t>
  </si>
  <si>
    <t>Max ATA for 5.2</t>
  </si>
  <si>
    <t>Max ATA for 6.2</t>
  </si>
  <si>
    <t>Gas density at Planned ATA</t>
  </si>
  <si>
    <t>Total density 1 ATA</t>
  </si>
  <si>
    <t>Component density 1 ATA</t>
  </si>
  <si>
    <t>Notes:</t>
  </si>
  <si>
    <t xml:space="preserve">Only fill in the blue highlighted areas. The N2 will autofill. </t>
  </si>
  <si>
    <t>The Gas Density at Planned ATA is colour coded, green below 5.2, yellow between 5.2 and 6.2, Red above 6.2</t>
  </si>
  <si>
    <t>Only ATA given to allow divers to convert to msw, fsw, ffw, mfw etc as required</t>
  </si>
  <si>
    <t>END at planned ATA</t>
  </si>
  <si>
    <t>PPO2 at planned 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</si>
</sst>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u/>
      <sz val="12"/>
      <color theme="1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13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2" fontId="0" fillId="0" borderId="1" xfId="0" applyNumberFormat="1" applyBorder="1"/>
    <xf numFmtId="0" fontId="3" fillId="0" borderId="0" xfId="0" applyFont="1"/>
    <xf numFmtId="0" fontId="0" fillId="0" borderId="0" xfId="0" applyBorder="1"/>
    <xf numFmtId="0" fontId="0" fillId="0" borderId="1" xfId="0" applyBorder="1" applyAlignment="1">
      <alignment horizontal="left"/>
    </xf>
    <xf numFmtId="2" fontId="0" fillId="0" borderId="1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3">
    <cellStyle name="Followed Hyperlink" xfId="2" builtinId="9" hidden="1"/>
    <cellStyle name="Hyperlink" xfId="1" builtinId="8" hidden="1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6"/>
  <sheetViews>
    <sheetView tabSelected="1" workbookViewId="0">
      <selection activeCell="D7" sqref="D7"/>
    </sheetView>
  </sheetViews>
  <sheetFormatPr defaultColWidth="10.6640625" defaultRowHeight="15.5" x14ac:dyDescent="0.35"/>
  <cols>
    <col min="1" max="1" width="14.1640625" customWidth="1"/>
    <col min="3" max="3" width="13.6640625" customWidth="1"/>
    <col min="4" max="4" width="16.6640625" customWidth="1"/>
    <col min="5" max="5" width="12" customWidth="1"/>
    <col min="6" max="6" width="9.5" customWidth="1"/>
    <col min="7" max="7" width="10.5" customWidth="1"/>
  </cols>
  <sheetData>
    <row r="1" spans="1:7" s="4" customFormat="1" ht="36" customHeight="1" x14ac:dyDescent="0.35">
      <c r="A1" s="3"/>
      <c r="B1" s="3" t="s">
        <v>3</v>
      </c>
      <c r="C1" s="3" t="s">
        <v>4</v>
      </c>
      <c r="D1" s="3" t="s">
        <v>10</v>
      </c>
      <c r="E1" s="3" t="s">
        <v>9</v>
      </c>
      <c r="F1" s="3" t="s">
        <v>6</v>
      </c>
      <c r="G1" s="3" t="s">
        <v>7</v>
      </c>
    </row>
    <row r="2" spans="1:7" x14ac:dyDescent="0.35">
      <c r="A2" s="1" t="s">
        <v>0</v>
      </c>
      <c r="B2" s="2">
        <v>21</v>
      </c>
      <c r="C2" s="1">
        <v>1.4279999999999999</v>
      </c>
      <c r="D2" s="1">
        <f>(B2/100*C2)</f>
        <v>0.29987999999999998</v>
      </c>
      <c r="E2" s="9">
        <f>SUM(D2:D4)</f>
        <v>1.1809699999999999</v>
      </c>
      <c r="F2" s="9">
        <f>5.2/E2</f>
        <v>4.4031601141434589</v>
      </c>
      <c r="G2" s="9">
        <f>6.2/E2</f>
        <v>5.2499216745556625</v>
      </c>
    </row>
    <row r="3" spans="1:7" x14ac:dyDescent="0.35">
      <c r="A3" s="1" t="s">
        <v>1</v>
      </c>
      <c r="B3" s="2">
        <v>10</v>
      </c>
      <c r="C3" s="1">
        <v>0.17899999999999999</v>
      </c>
      <c r="D3" s="1">
        <f t="shared" ref="D3:D4" si="0">(B3/100*C3)</f>
        <v>1.7899999999999999E-2</v>
      </c>
      <c r="E3" s="9"/>
      <c r="F3" s="9"/>
      <c r="G3" s="9"/>
    </row>
    <row r="4" spans="1:7" x14ac:dyDescent="0.35">
      <c r="A4" s="1" t="s">
        <v>2</v>
      </c>
      <c r="B4" s="1">
        <f>100-B2-B3</f>
        <v>69</v>
      </c>
      <c r="C4" s="1">
        <v>1.2509999999999999</v>
      </c>
      <c r="D4" s="1">
        <f t="shared" si="0"/>
        <v>0.8631899999999999</v>
      </c>
      <c r="E4" s="9"/>
      <c r="F4" s="9"/>
      <c r="G4" s="9"/>
    </row>
    <row r="5" spans="1:7" s="7" customFormat="1" x14ac:dyDescent="0.35"/>
    <row r="6" spans="1:7" s="7" customFormat="1" ht="17" customHeight="1" x14ac:dyDescent="0.35"/>
    <row r="7" spans="1:7" s="7" customFormat="1" x14ac:dyDescent="0.35">
      <c r="A7" s="1" t="s">
        <v>5</v>
      </c>
      <c r="B7" s="2">
        <v>6.5</v>
      </c>
      <c r="C7" s="1"/>
    </row>
    <row r="8" spans="1:7" s="7" customFormat="1" x14ac:dyDescent="0.35">
      <c r="A8" s="10"/>
      <c r="B8" s="11"/>
      <c r="C8" s="12"/>
    </row>
    <row r="9" spans="1:7" s="7" customFormat="1" x14ac:dyDescent="0.35">
      <c r="A9" s="8" t="s">
        <v>8</v>
      </c>
      <c r="B9" s="8"/>
      <c r="C9" s="5">
        <f>E2*B7</f>
        <v>7.6763049999999993</v>
      </c>
    </row>
    <row r="10" spans="1:7" s="7" customFormat="1" x14ac:dyDescent="0.35">
      <c r="A10" s="1" t="s">
        <v>15</v>
      </c>
      <c r="B10" s="1"/>
      <c r="C10" s="1">
        <f>(B7*(1-(B3/100))-1)</f>
        <v>4.8500000000000005</v>
      </c>
    </row>
    <row r="11" spans="1:7" s="7" customFormat="1" x14ac:dyDescent="0.35">
      <c r="A11" s="1" t="s">
        <v>16</v>
      </c>
      <c r="B11" s="1"/>
      <c r="C11" s="1">
        <f>(B2/100)*B7</f>
        <v>1.365</v>
      </c>
    </row>
    <row r="13" spans="1:7" x14ac:dyDescent="0.35">
      <c r="A13" s="6" t="s">
        <v>11</v>
      </c>
    </row>
    <row r="14" spans="1:7" x14ac:dyDescent="0.35">
      <c r="A14" t="s">
        <v>12</v>
      </c>
    </row>
    <row r="15" spans="1:7" x14ac:dyDescent="0.35">
      <c r="A15" t="s">
        <v>13</v>
      </c>
    </row>
    <row r="16" spans="1:7" x14ac:dyDescent="0.35">
      <c r="A16" t="s">
        <v>14</v>
      </c>
    </row>
  </sheetData>
  <mergeCells count="5">
    <mergeCell ref="A9:B9"/>
    <mergeCell ref="F2:F4"/>
    <mergeCell ref="G2:G4"/>
    <mergeCell ref="E2:E4"/>
    <mergeCell ref="A8:C8"/>
  </mergeCells>
  <conditionalFormatting sqref="C9">
    <cfRule type="cellIs" dxfId="2" priority="1" operator="lessThan">
      <formula>5.2</formula>
    </cfRule>
    <cfRule type="cellIs" dxfId="1" priority="2" operator="between">
      <formula>5.2</formula>
      <formula>6.2</formula>
    </cfRule>
    <cfRule type="cellIs" dxfId="0" priority="3" operator="greaterThan">
      <formula>6.2</formula>
    </cfRule>
  </conditionalFormatting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Brendon</dc:creator>
  <cp:lastModifiedBy>Richard</cp:lastModifiedBy>
  <dcterms:created xsi:type="dcterms:W3CDTF">2016-08-25T09:43:16Z</dcterms:created>
  <dcterms:modified xsi:type="dcterms:W3CDTF">2018-08-23T09:18:56Z</dcterms:modified>
</cp:coreProperties>
</file>